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borgartun35-my.sharepoint.com/personal/baldurs_borgartun35_is/Documents/Baldur/"/>
    </mc:Choice>
  </mc:AlternateContent>
  <xr:revisionPtr revIDLastSave="0" documentId="8_{3157F0C8-6EB1-440B-AC32-994B020E9819}" xr6:coauthVersionLast="45" xr6:coauthVersionMax="45" xr10:uidLastSave="{00000000-0000-0000-0000-000000000000}"/>
  <bookViews>
    <workbookView xWindow="-38520" yWindow="-120" windowWidth="38640" windowHeight="21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1" l="1"/>
  <c r="B16" i="1"/>
  <c r="B11" i="1"/>
  <c r="B7" i="1"/>
  <c r="B17" i="1" l="1"/>
  <c r="B19" i="1" s="1"/>
  <c r="B21" i="1" s="1"/>
</calcChain>
</file>

<file path=xl/sharedStrings.xml><?xml version="1.0" encoding="utf-8"?>
<sst xmlns="http://schemas.openxmlformats.org/spreadsheetml/2006/main" count="31" uniqueCount="31">
  <si>
    <t>Rekstrarkostnaður 2020 1. apríl til 31. október</t>
  </si>
  <si>
    <t>Samtals rekstrarkostnaður að frádregnum uppsagnastyrkjum</t>
  </si>
  <si>
    <t>apríl</t>
  </si>
  <si>
    <t>maí</t>
  </si>
  <si>
    <t>júní</t>
  </si>
  <si>
    <t>júlí</t>
  </si>
  <si>
    <t>ágúst</t>
  </si>
  <si>
    <t>Meðaltal stöðugilda apríl til okóber</t>
  </si>
  <si>
    <t>Reiknað tekjufall 1. apríl til 31. október 2020</t>
  </si>
  <si>
    <t>Lokunarstyrkir 2020 til frádráttar</t>
  </si>
  <si>
    <t>(hámarksstyrkur)</t>
  </si>
  <si>
    <t xml:space="preserve">Samtals tekjufallsstyrkur </t>
  </si>
  <si>
    <t xml:space="preserve">Tekjufallstyrkur </t>
  </si>
  <si>
    <t>sept.</t>
  </si>
  <si>
    <t>okt.</t>
  </si>
  <si>
    <t>Leiðbeiningar:</t>
  </si>
  <si>
    <t>Ef skilyrði um tekjufall er uppfyllt skal fylla inn meðalfjölda stöðugildi á tímabilinu 1. apríl - 31. október.</t>
  </si>
  <si>
    <t xml:space="preserve">Frádráttur vegna lokunarstyrkja </t>
  </si>
  <si>
    <t>Stöðugildi</t>
  </si>
  <si>
    <t>Fjöldi stöðugilda samtals í tekjufallsstyrk</t>
  </si>
  <si>
    <t>Ef fyrirtækið hefur fengið lokunarstyrk þarf að slá heildarupphæð lokunarstyrks inn.</t>
  </si>
  <si>
    <t>Slá inn rekstrarkostnað á tímabilinu 1. apríl - 31. október 2019.</t>
  </si>
  <si>
    <t>Frádráttur vegna uppsagnastyrkja</t>
  </si>
  <si>
    <t>Ef fyrirtækið hefur fengið uppsagnarstyrk þarf að slá inn heildarupphæð uppsagnarstyrks</t>
  </si>
  <si>
    <t xml:space="preserve">Slá inn full stöðugildi á mánuði  fyrir tímabilið 1. apríl - 31. október 2020. </t>
  </si>
  <si>
    <t>Ef starfsmaður hefur verið á hlutabótaleið skerðist starfshlutfall starfsmanns sem nemur hlutabótaleiðinni.</t>
  </si>
  <si>
    <t>Tekjur 2019 1. apríl til 31. október (án vsk.)</t>
  </si>
  <si>
    <t>Slá inn tekjur á tímabilinu 1. apríl - 31. október 2019 og á sama tímabili 2020 (án vsk.)</t>
  </si>
  <si>
    <r>
      <rPr>
        <b/>
        <sz val="10"/>
        <color theme="1"/>
        <rFont val="Times New Roman"/>
        <family val="1"/>
      </rPr>
      <t>Fyrirvari</t>
    </r>
    <r>
      <rPr>
        <sz val="10"/>
        <color theme="1"/>
        <rFont val="Times New Roman"/>
        <family val="1"/>
      </rPr>
      <t>: Bent er á að reiknaður tekjufallstyrkur þarf ekki að endurspegla endanlega útkomu frá Skattinum.</t>
    </r>
  </si>
  <si>
    <t>Tekjur 2020 1. apríl til 31. október (án vsk.)*</t>
  </si>
  <si>
    <t>*Við sérstæka aðstæður er heimilt að miða við meðaltekjur á sjö mánaða tímabilinu á árinu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</si>
</sst>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k_r_-;\-* #,##0\ _k_r_-;_-* &quot;-&quot;\ _k_r_-;_-@_-"/>
    <numFmt numFmtId="165" formatCode="_(* #,##0.00_);_(* \(#,##0.00\);_(* &quot;-&quot;??_);_(@_)"/>
    <numFmt numFmtId="166" formatCode="_(* #,##0_);_(* \(#,##0\);_(* &quot;-&quot;??_);_(@_)"/>
    <numFmt numFmtId="167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10" xfId="0" applyFont="1" applyFill="1" applyBorder="1"/>
    <xf numFmtId="164" fontId="2" fillId="2" borderId="7" xfId="1" applyFont="1" applyFill="1" applyBorder="1" applyAlignment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3" borderId="0" xfId="0" applyFont="1" applyFill="1"/>
    <xf numFmtId="0" fontId="3" fillId="2" borderId="13" xfId="0" applyFont="1" applyFill="1" applyBorder="1"/>
    <xf numFmtId="0" fontId="3" fillId="2" borderId="2" xfId="0" applyFont="1" applyFill="1" applyBorder="1"/>
    <xf numFmtId="0" fontId="3" fillId="2" borderId="0" xfId="0" applyFont="1" applyFill="1" applyBorder="1"/>
    <xf numFmtId="0" fontId="3" fillId="2" borderId="5" xfId="0" applyFont="1" applyFill="1" applyBorder="1"/>
    <xf numFmtId="166" fontId="3" fillId="4" borderId="1" xfId="3" applyNumberFormat="1" applyFont="1" applyFill="1" applyBorder="1"/>
    <xf numFmtId="0" fontId="4" fillId="2" borderId="13" xfId="0" applyFont="1" applyFill="1" applyBorder="1"/>
    <xf numFmtId="9" fontId="4" fillId="2" borderId="2" xfId="2" applyFont="1" applyFill="1" applyBorder="1"/>
    <xf numFmtId="0" fontId="4" fillId="2" borderId="0" xfId="0" applyFont="1" applyFill="1" applyBorder="1"/>
    <xf numFmtId="166" fontId="4" fillId="2" borderId="0" xfId="3" applyNumberFormat="1" applyFont="1" applyFill="1" applyBorder="1"/>
    <xf numFmtId="167" fontId="3" fillId="4" borderId="1" xfId="3" applyNumberFormat="1" applyFont="1" applyFill="1" applyBorder="1"/>
    <xf numFmtId="2" fontId="3" fillId="2" borderId="2" xfId="0" applyNumberFormat="1" applyFont="1" applyFill="1" applyBorder="1"/>
    <xf numFmtId="2" fontId="4" fillId="2" borderId="0" xfId="0" applyNumberFormat="1" applyFont="1" applyFill="1" applyBorder="1"/>
    <xf numFmtId="0" fontId="4" fillId="2" borderId="2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8" xfId="0" applyFont="1" applyFill="1" applyBorder="1"/>
    <xf numFmtId="164" fontId="3" fillId="2" borderId="4" xfId="1" applyFont="1" applyFill="1" applyBorder="1" applyAlignment="1"/>
    <xf numFmtId="0" fontId="3" fillId="2" borderId="9" xfId="0" applyFont="1" applyFill="1" applyBorder="1"/>
    <xf numFmtId="164" fontId="3" fillId="2" borderId="5" xfId="1" applyFont="1" applyFill="1" applyBorder="1" applyAlignment="1"/>
    <xf numFmtId="0" fontId="3" fillId="2" borderId="6" xfId="0" applyFont="1" applyFill="1" applyBorder="1"/>
    <xf numFmtId="3" fontId="3" fillId="2" borderId="6" xfId="0" applyNumberFormat="1" applyFont="1" applyFill="1" applyBorder="1"/>
    <xf numFmtId="0" fontId="3" fillId="2" borderId="7" xfId="0" applyFont="1" applyFill="1" applyBorder="1"/>
    <xf numFmtId="0" fontId="3" fillId="4" borderId="0" xfId="0" applyFont="1" applyFill="1"/>
    <xf numFmtId="0" fontId="4" fillId="4" borderId="0" xfId="0" applyFont="1" applyFill="1"/>
    <xf numFmtId="0" fontId="3" fillId="4" borderId="0" xfId="0" quotePrefix="1" applyFont="1" applyFill="1"/>
    <xf numFmtId="0" fontId="4" fillId="4" borderId="0" xfId="0" applyFont="1" applyFill="1" applyBorder="1"/>
    <xf numFmtId="0" fontId="3" fillId="4" borderId="0" xfId="0" applyFont="1" applyFill="1" applyBorder="1" applyAlignment="1">
      <alignment wrapText="1"/>
    </xf>
    <xf numFmtId="0" fontId="3" fillId="4" borderId="0" xfId="0" applyFont="1" applyFill="1" applyBorder="1"/>
    <xf numFmtId="0" fontId="5" fillId="4" borderId="0" xfId="0" applyFont="1" applyFill="1" applyBorder="1"/>
    <xf numFmtId="9" fontId="4" fillId="4" borderId="0" xfId="0" applyNumberFormat="1" applyFont="1" applyFill="1" applyBorder="1"/>
    <xf numFmtId="3" fontId="3" fillId="4" borderId="0" xfId="0" applyNumberFormat="1" applyFont="1" applyFill="1" applyBorder="1"/>
  </cellXfs>
  <cellStyles count="4">
    <cellStyle name="Comma" xfId="3" builtinId="3"/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239902</xdr:colOff>
      <xdr:row>0</xdr:row>
      <xdr:rowOff>130810</xdr:rowOff>
    </xdr:from>
    <xdr:to>
      <xdr:col>7</xdr:col>
      <xdr:colOff>285751</xdr:colOff>
      <xdr:row>5</xdr:row>
      <xdr:rowOff>136524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6702" y="130810"/>
          <a:ext cx="1884174" cy="812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K21" sqref="K21"/>
    </sheetView>
  </sheetViews>
  <sheetFormatPr defaultColWidth="8.85546875" defaultRowHeight="12.75" x14ac:dyDescent="0.2"/>
  <cols>
    <col min="1" max="1" width="53.28515625" style="7" bestFit="1" customWidth="1"/>
    <col min="2" max="2" width="16.5703125" style="7" customWidth="1"/>
    <col min="3" max="3" width="4.7109375" style="7" customWidth="1"/>
    <col min="4" max="4" width="4.85546875" style="7" customWidth="1"/>
    <col min="5" max="5" width="5" style="7" customWidth="1"/>
    <col min="6" max="6" width="6" style="7" customWidth="1"/>
    <col min="7" max="8" width="5.7109375" style="7" customWidth="1"/>
    <col min="9" max="9" width="2.5703125" style="7" customWidth="1"/>
    <col min="10" max="10" width="2" style="7" customWidth="1"/>
    <col min="11" max="11" width="71.28515625" style="7" customWidth="1"/>
    <col min="12" max="12" width="8" style="7" customWidth="1"/>
    <col min="13" max="16384" width="8.85546875" style="7"/>
  </cols>
  <sheetData>
    <row r="1" spans="1:12" x14ac:dyDescent="0.2">
      <c r="A1" s="3"/>
      <c r="B1" s="4"/>
      <c r="C1" s="5"/>
      <c r="D1" s="5"/>
      <c r="E1" s="5"/>
      <c r="F1" s="5"/>
      <c r="G1" s="5"/>
      <c r="H1" s="6"/>
      <c r="I1" s="30"/>
      <c r="J1" s="30"/>
      <c r="K1" s="31" t="s">
        <v>15</v>
      </c>
      <c r="L1" s="30"/>
    </row>
    <row r="2" spans="1:12" x14ac:dyDescent="0.2">
      <c r="A2" s="8"/>
      <c r="B2" s="9"/>
      <c r="C2" s="10"/>
      <c r="D2" s="10"/>
      <c r="E2" s="10"/>
      <c r="F2" s="10"/>
      <c r="G2" s="10"/>
      <c r="H2" s="11"/>
      <c r="I2" s="30"/>
      <c r="J2" s="30"/>
      <c r="K2" s="30" t="s">
        <v>27</v>
      </c>
      <c r="L2" s="30"/>
    </row>
    <row r="3" spans="1:12" x14ac:dyDescent="0.2">
      <c r="A3" s="8" t="s">
        <v>26</v>
      </c>
      <c r="B3" s="12">
        <v>180000000</v>
      </c>
      <c r="C3" s="10"/>
      <c r="D3" s="10"/>
      <c r="E3" s="10"/>
      <c r="F3" s="10"/>
      <c r="G3" s="10"/>
      <c r="H3" s="11"/>
      <c r="I3" s="30"/>
      <c r="J3" s="30"/>
      <c r="K3" s="30" t="s">
        <v>20</v>
      </c>
      <c r="L3" s="30"/>
    </row>
    <row r="4" spans="1:12" x14ac:dyDescent="0.2">
      <c r="A4" s="8" t="s">
        <v>29</v>
      </c>
      <c r="B4" s="12">
        <v>25000000</v>
      </c>
      <c r="C4" s="10"/>
      <c r="D4" s="10"/>
      <c r="E4" s="10"/>
      <c r="F4" s="10"/>
      <c r="G4" s="10"/>
      <c r="H4" s="11"/>
      <c r="I4" s="30"/>
      <c r="J4" s="30"/>
      <c r="K4" s="30" t="s">
        <v>16</v>
      </c>
      <c r="L4" s="30"/>
    </row>
    <row r="5" spans="1:12" x14ac:dyDescent="0.2">
      <c r="A5" s="8" t="s">
        <v>17</v>
      </c>
      <c r="B5" s="12">
        <v>0</v>
      </c>
      <c r="C5" s="10"/>
      <c r="D5" s="10"/>
      <c r="E5" s="10"/>
      <c r="F5" s="10"/>
      <c r="G5" s="10"/>
      <c r="H5" s="11"/>
      <c r="I5" s="30"/>
      <c r="J5" s="30"/>
      <c r="K5" s="30" t="s">
        <v>21</v>
      </c>
      <c r="L5" s="30"/>
    </row>
    <row r="6" spans="1:12" x14ac:dyDescent="0.2">
      <c r="A6" s="8"/>
      <c r="B6" s="9"/>
      <c r="C6" s="10"/>
      <c r="D6" s="10"/>
      <c r="E6" s="10"/>
      <c r="F6" s="10"/>
      <c r="G6" s="10"/>
      <c r="H6" s="11"/>
      <c r="I6" s="30"/>
      <c r="J6" s="30"/>
      <c r="K6" s="30" t="s">
        <v>23</v>
      </c>
      <c r="L6" s="30"/>
    </row>
    <row r="7" spans="1:12" x14ac:dyDescent="0.2">
      <c r="A7" s="13" t="s">
        <v>8</v>
      </c>
      <c r="B7" s="14">
        <f>SUM(((B4-B5)-(B3))/(B3))</f>
        <v>-0.86111111111111116</v>
      </c>
      <c r="C7" s="15"/>
      <c r="D7" s="15"/>
      <c r="E7" s="10"/>
      <c r="F7" s="10"/>
      <c r="G7" s="10"/>
      <c r="H7" s="11"/>
      <c r="I7" s="30"/>
      <c r="J7" s="30"/>
      <c r="K7" s="30" t="s">
        <v>24</v>
      </c>
      <c r="L7" s="30"/>
    </row>
    <row r="8" spans="1:12" x14ac:dyDescent="0.2">
      <c r="A8" s="8"/>
      <c r="B8" s="9"/>
      <c r="C8" s="10"/>
      <c r="D8" s="10"/>
      <c r="E8" s="10"/>
      <c r="F8" s="10"/>
      <c r="G8" s="10"/>
      <c r="H8" s="11"/>
      <c r="I8" s="30"/>
      <c r="J8" s="30"/>
      <c r="K8" s="30" t="s">
        <v>25</v>
      </c>
      <c r="L8" s="30"/>
    </row>
    <row r="9" spans="1:12" x14ac:dyDescent="0.2">
      <c r="A9" s="8" t="s">
        <v>0</v>
      </c>
      <c r="B9" s="12">
        <v>65000000</v>
      </c>
      <c r="C9" s="10"/>
      <c r="D9" s="10"/>
      <c r="E9" s="10"/>
      <c r="F9" s="10"/>
      <c r="G9" s="10"/>
      <c r="H9" s="11"/>
      <c r="I9" s="30"/>
      <c r="J9" s="30"/>
      <c r="K9" s="30"/>
      <c r="L9" s="30"/>
    </row>
    <row r="10" spans="1:12" x14ac:dyDescent="0.2">
      <c r="A10" s="8" t="s">
        <v>22</v>
      </c>
      <c r="B10" s="12">
        <v>22000000</v>
      </c>
      <c r="C10" s="10"/>
      <c r="D10" s="10"/>
      <c r="E10" s="10"/>
      <c r="F10" s="10"/>
      <c r="G10" s="10"/>
      <c r="H10" s="11"/>
      <c r="I10" s="30"/>
      <c r="J10" s="30"/>
      <c r="K10" s="31" t="s">
        <v>30</v>
      </c>
      <c r="L10" s="30"/>
    </row>
    <row r="11" spans="1:12" x14ac:dyDescent="0.2">
      <c r="A11" s="13" t="s">
        <v>1</v>
      </c>
      <c r="B11" s="16">
        <f>SUM(B9)-B10</f>
        <v>43000000</v>
      </c>
      <c r="C11" s="15" t="s">
        <v>10</v>
      </c>
      <c r="D11" s="10"/>
      <c r="E11" s="10"/>
      <c r="F11" s="15"/>
      <c r="G11" s="10"/>
      <c r="H11" s="11"/>
      <c r="I11" s="30"/>
      <c r="J11" s="32"/>
      <c r="K11" s="33"/>
      <c r="L11" s="34"/>
    </row>
    <row r="12" spans="1:12" ht="13.5" x14ac:dyDescent="0.25">
      <c r="A12" s="8"/>
      <c r="B12" s="9"/>
      <c r="C12" s="10"/>
      <c r="D12" s="10"/>
      <c r="E12" s="10"/>
      <c r="F12" s="10"/>
      <c r="G12" s="10"/>
      <c r="H12" s="11"/>
      <c r="I12" s="30"/>
      <c r="J12" s="32"/>
      <c r="K12" s="36"/>
      <c r="L12" s="37"/>
    </row>
    <row r="13" spans="1:12" x14ac:dyDescent="0.2">
      <c r="A13" s="8"/>
      <c r="B13" s="9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0" t="s">
        <v>13</v>
      </c>
      <c r="H13" s="11" t="s">
        <v>14</v>
      </c>
      <c r="I13" s="30"/>
      <c r="J13" s="32"/>
      <c r="K13" s="35"/>
      <c r="L13" s="35"/>
    </row>
    <row r="14" spans="1:12" x14ac:dyDescent="0.2">
      <c r="A14" s="13" t="s">
        <v>18</v>
      </c>
      <c r="B14" s="17">
        <v>5</v>
      </c>
      <c r="C14" s="17">
        <v>5</v>
      </c>
      <c r="D14" s="17">
        <v>5</v>
      </c>
      <c r="E14" s="17">
        <v>5</v>
      </c>
      <c r="F14" s="17">
        <v>5</v>
      </c>
      <c r="G14" s="17">
        <v>5</v>
      </c>
      <c r="H14" s="17">
        <v>5</v>
      </c>
      <c r="I14" s="30"/>
      <c r="J14" s="32"/>
      <c r="K14" s="35"/>
      <c r="L14" s="35"/>
    </row>
    <row r="15" spans="1:12" x14ac:dyDescent="0.2">
      <c r="A15" s="8"/>
      <c r="B15" s="9"/>
      <c r="C15" s="10"/>
      <c r="D15" s="10"/>
      <c r="E15" s="10"/>
      <c r="F15" s="10"/>
      <c r="G15" s="10"/>
      <c r="H15" s="11"/>
      <c r="I15" s="30"/>
      <c r="J15" s="32"/>
      <c r="K15" s="35"/>
      <c r="L15" s="35"/>
    </row>
    <row r="16" spans="1:12" x14ac:dyDescent="0.2">
      <c r="A16" s="8" t="s">
        <v>7</v>
      </c>
      <c r="B16" s="18">
        <f>AVERAGE(B14:H14)</f>
        <v>5</v>
      </c>
      <c r="C16" s="15"/>
      <c r="D16" s="15"/>
      <c r="E16" s="19"/>
      <c r="F16" s="10"/>
      <c r="G16" s="10"/>
      <c r="H16" s="11"/>
      <c r="I16" s="30"/>
      <c r="J16" s="32"/>
      <c r="K16" s="35"/>
      <c r="L16" s="38"/>
    </row>
    <row r="17" spans="1:12" x14ac:dyDescent="0.2">
      <c r="A17" s="13" t="s">
        <v>19</v>
      </c>
      <c r="B17" s="20">
        <f>MIN(SUM(B16)*7,35)</f>
        <v>35</v>
      </c>
      <c r="C17" s="10"/>
      <c r="D17" s="10"/>
      <c r="E17" s="10"/>
      <c r="F17" s="10"/>
      <c r="G17" s="10"/>
      <c r="H17" s="11"/>
      <c r="I17" s="30"/>
      <c r="J17" s="32"/>
      <c r="K17" s="35"/>
      <c r="L17" s="35"/>
    </row>
    <row r="18" spans="1:12" ht="13.5" thickBot="1" x14ac:dyDescent="0.25">
      <c r="A18" s="21"/>
      <c r="B18" s="22"/>
      <c r="C18" s="10"/>
      <c r="D18" s="10"/>
      <c r="E18" s="10"/>
      <c r="F18" s="10"/>
      <c r="G18" s="10"/>
      <c r="H18" s="11"/>
      <c r="I18" s="30"/>
      <c r="J18" s="32"/>
      <c r="K18" s="35"/>
      <c r="L18" s="35"/>
    </row>
    <row r="19" spans="1:12" x14ac:dyDescent="0.2">
      <c r="A19" s="23" t="s">
        <v>12</v>
      </c>
      <c r="B19" s="24">
        <f>IF(IF(IF(B7&gt;-0.4,0,IF(B7&lt;=-0.7,500000,400000))*B17&gt;B11,B11,IF(B7&gt;-0.4,0,IF(B7&lt;=-0.7,500000,400000))*B17)&lt;0,0,IF(IF(B7&gt;-0.4,0,IF(B7&lt;=-0.7,500000,400000))*B17&gt;B11,B11,IF(B7&gt;-0.4,0,IF(B7&lt;=-0.7,500000,400000))*B17))</f>
        <v>17500000</v>
      </c>
      <c r="C19" s="10"/>
      <c r="D19" s="10"/>
      <c r="E19" s="10"/>
      <c r="F19" s="10"/>
      <c r="G19" s="10"/>
      <c r="H19" s="11"/>
      <c r="I19" s="30"/>
      <c r="J19" s="32"/>
      <c r="K19" s="35"/>
      <c r="L19" s="35"/>
    </row>
    <row r="20" spans="1:12" x14ac:dyDescent="0.2">
      <c r="A20" s="25" t="s">
        <v>9</v>
      </c>
      <c r="B20" s="26">
        <f>B5</f>
        <v>0</v>
      </c>
      <c r="C20" s="10"/>
      <c r="D20" s="10"/>
      <c r="E20" s="10"/>
      <c r="F20" s="10"/>
      <c r="G20" s="10"/>
      <c r="H20" s="11"/>
      <c r="I20" s="30"/>
      <c r="J20" s="32"/>
      <c r="K20" s="30"/>
      <c r="L20" s="30"/>
    </row>
    <row r="21" spans="1:12" ht="15.75" customHeight="1" thickBot="1" x14ac:dyDescent="0.25">
      <c r="A21" s="1" t="s">
        <v>11</v>
      </c>
      <c r="B21" s="2">
        <f>IF(IF(IF(B19-B20&lt;0,0,B19-B20)&gt;B11,B11,IF(B19-B20&lt;0,0,B19-B20))&lt;0,0,IF(IF(B19-B20&lt;0,0,B19-B20)&gt;B11,B11,IF(B19-B20&lt;0,0,B19-B20)))</f>
        <v>17500000</v>
      </c>
      <c r="C21" s="27"/>
      <c r="D21" s="28"/>
      <c r="E21" s="27"/>
      <c r="F21" s="27"/>
      <c r="G21" s="27"/>
      <c r="H21" s="29"/>
      <c r="I21" s="30"/>
      <c r="J21" s="32"/>
      <c r="K21" s="30"/>
      <c r="L21" s="30"/>
    </row>
    <row r="22" spans="1:12" x14ac:dyDescent="0.2">
      <c r="A22" s="30" t="s">
        <v>28</v>
      </c>
      <c r="B22" s="30"/>
      <c r="C22" s="30"/>
      <c r="D22" s="30"/>
      <c r="E22" s="30"/>
      <c r="F22" s="30"/>
      <c r="G22" s="30"/>
      <c r="H22" s="30"/>
      <c r="I22" s="30"/>
      <c r="J22" s="32"/>
      <c r="K22" s="30"/>
      <c r="L22" s="30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7C800E2170A2498AA36DF494A6662A" ma:contentTypeVersion="6" ma:contentTypeDescription="Create a new document." ma:contentTypeScope="" ma:versionID="af7678b2ab422d227aa404a35c0f13f8">
  <xsd:schema xmlns:xsd="http://www.w3.org/2001/XMLSchema" xmlns:xs="http://www.w3.org/2001/XMLSchema" xmlns:p="http://schemas.microsoft.com/office/2006/metadata/properties" xmlns:ns3="d894b771-8477-4adc-be16-348ca8f4e2af" targetNamespace="http://schemas.microsoft.com/office/2006/metadata/properties" ma:root="true" ma:fieldsID="765971f24dcc09c0f82b95fddcf40605" ns3:_="">
    <xsd:import namespace="d894b771-8477-4adc-be16-348ca8f4e2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4b771-8477-4adc-be16-348ca8f4e2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C0156A-E809-4239-905F-4B7496CDD1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5C814A-B60D-4E9F-B125-C078013ADA3B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d894b771-8477-4adc-be16-348ca8f4e2af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5856A1E-09E4-4913-9ECB-6A339581A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94b771-8477-4adc-be16-348ca8f4e2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Valur Sveinsson</dc:creator>
  <cp:lastModifiedBy>Baldur Sigmundsson</cp:lastModifiedBy>
  <cp:lastPrinted>2020-11-10T14:48:44Z</cp:lastPrinted>
  <dcterms:created xsi:type="dcterms:W3CDTF">2020-11-08T19:19:13Z</dcterms:created>
  <dcterms:modified xsi:type="dcterms:W3CDTF">2020-11-12T15:29:22Z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0x010100C17C800E2170A2498AA36DF494A6662A</vt:lpwstr>
  </property>
</Properties>
</file>